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mac\git\comp364-web\"/>
    </mc:Choice>
  </mc:AlternateContent>
  <xr:revisionPtr revIDLastSave="0" documentId="13_ncr:1_{3EE2EB0C-1323-4E46-9259-9C6EECEE08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6" i="2" l="1"/>
  <c r="A29" i="2" s="1"/>
  <c r="A32" i="2" s="1"/>
  <c r="A34" i="2" s="1"/>
  <c r="A4" i="2"/>
  <c r="A6" i="2" s="1"/>
  <c r="A8" i="2" s="1"/>
  <c r="A10" i="2" s="1"/>
  <c r="A13" i="2" s="1"/>
  <c r="A15" i="2" s="1"/>
  <c r="C4" i="2"/>
  <c r="C6" i="2" s="1"/>
  <c r="C8" i="2" s="1"/>
  <c r="C10" i="2" s="1"/>
  <c r="C13" i="2" s="1"/>
  <c r="C15" i="2" s="1"/>
  <c r="C17" i="2" s="1"/>
  <c r="C19" i="2" s="1"/>
  <c r="C23" i="2" s="1"/>
  <c r="C25" i="2" s="1"/>
  <c r="C28" i="2" s="1"/>
  <c r="C30" i="2" s="1"/>
  <c r="C32" i="2" s="1"/>
  <c r="C34" i="2" s="1"/>
  <c r="B5" i="2"/>
  <c r="B7" i="2" s="1"/>
  <c r="B9" i="2" s="1"/>
  <c r="B12" i="2" s="1"/>
  <c r="B14" i="2" s="1"/>
  <c r="B16" i="2" s="1"/>
  <c r="B18" i="2" s="1"/>
  <c r="B22" i="2" s="1"/>
  <c r="B24" i="2" s="1"/>
  <c r="B27" i="2" s="1"/>
  <c r="B29" i="2" s="1"/>
  <c r="B31" i="2" s="1"/>
  <c r="B33" i="2" s="1"/>
  <c r="B35" i="2" s="1"/>
  <c r="B4" i="2"/>
  <c r="B6" i="2" s="1"/>
  <c r="B8" i="2" s="1"/>
  <c r="B10" i="2" s="1"/>
  <c r="B13" i="2" s="1"/>
  <c r="B15" i="2" s="1"/>
  <c r="B17" i="2" s="1"/>
  <c r="B19" i="2" s="1"/>
  <c r="B23" i="2" s="1"/>
  <c r="B25" i="2" s="1"/>
  <c r="B28" i="2" s="1"/>
  <c r="B30" i="2" s="1"/>
  <c r="B32" i="2" s="1"/>
  <c r="B34" i="2" s="1"/>
  <c r="C3" i="2"/>
  <c r="C5" i="2" s="1"/>
  <c r="C7" i="2" s="1"/>
  <c r="C9" i="2" s="1"/>
  <c r="C12" i="2" s="1"/>
  <c r="C14" i="2" s="1"/>
  <c r="C16" i="2" s="1"/>
  <c r="C18" i="2" s="1"/>
  <c r="C22" i="2" s="1"/>
  <c r="C24" i="2" s="1"/>
  <c r="C27" i="2" s="1"/>
  <c r="C29" i="2" s="1"/>
  <c r="C31" i="2" s="1"/>
  <c r="C33" i="2" s="1"/>
  <c r="C35" i="2" s="1"/>
</calcChain>
</file>

<file path=xl/sharedStrings.xml><?xml version="1.0" encoding="utf-8"?>
<sst xmlns="http://schemas.openxmlformats.org/spreadsheetml/2006/main" count="134" uniqueCount="125">
  <si>
    <t>Class number</t>
  </si>
  <si>
    <t>Day</t>
  </si>
  <si>
    <t>Date</t>
  </si>
  <si>
    <t>Tue</t>
  </si>
  <si>
    <t>topic</t>
  </si>
  <si>
    <t>class 1</t>
  </si>
  <si>
    <t>class 2</t>
  </si>
  <si>
    <t>class 4</t>
  </si>
  <si>
    <t>class 5</t>
  </si>
  <si>
    <t>class 6</t>
  </si>
  <si>
    <t>class 7</t>
  </si>
  <si>
    <t>class 8</t>
  </si>
  <si>
    <t>class 9</t>
  </si>
  <si>
    <t>class 10</t>
  </si>
  <si>
    <t>class 11</t>
  </si>
  <si>
    <t>class 12</t>
  </si>
  <si>
    <t>class 13</t>
  </si>
  <si>
    <t>class 14</t>
  </si>
  <si>
    <t>class 15</t>
  </si>
  <si>
    <t>class 16</t>
  </si>
  <si>
    <t>class 17</t>
  </si>
  <si>
    <t>class 18</t>
  </si>
  <si>
    <t>class 19</t>
  </si>
  <si>
    <t>class 20</t>
  </si>
  <si>
    <t>class 21</t>
  </si>
  <si>
    <t>class 22</t>
  </si>
  <si>
    <t>class 23</t>
  </si>
  <si>
    <t>class 24</t>
  </si>
  <si>
    <t>class 25</t>
  </si>
  <si>
    <t>class 26</t>
  </si>
  <si>
    <t>class 27</t>
  </si>
  <si>
    <t>class 28</t>
  </si>
  <si>
    <t>Week</t>
  </si>
  <si>
    <t>midterm exam 1</t>
  </si>
  <si>
    <t>midterm exam 2</t>
  </si>
  <si>
    <t>Fri</t>
  </si>
  <si>
    <t>fall break</t>
  </si>
  <si>
    <t>thanksgiving vacation</t>
  </si>
  <si>
    <t>12/18, 2pm-5pm</t>
  </si>
  <si>
    <t>exam review</t>
  </si>
  <si>
    <t xml:space="preserve">4. Convolutional neural networks </t>
  </si>
  <si>
    <t xml:space="preserve">5. Reinforcement learning </t>
  </si>
  <si>
    <t>Required reading</t>
  </si>
  <si>
    <t>HW1</t>
  </si>
  <si>
    <t>HW2</t>
  </si>
  <si>
    <t>HW3</t>
  </si>
  <si>
    <r>
      <t xml:space="preserve">2. Elementary classifiers: </t>
    </r>
    <r>
      <rPr>
        <sz val="8"/>
        <color theme="1"/>
        <rFont val="Calibri"/>
        <family val="2"/>
        <scheme val="minor"/>
      </rPr>
      <t>nearest neighbor and decision tree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</si>
  <si>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3. Neural networks </t>
    </r>
    <r>
      <rPr>
        <sz val="9"/>
        <color theme="1"/>
        <rFont val="Calibri"/>
        <family val="2"/>
        <scheme val="minor"/>
      </rPr>
      <t>and backpropagation</t>
    </r>
    <r>
      <rPr>
        <sz val="11"/>
        <color theme="1"/>
        <rFont val="Calibri"/>
        <family val="2"/>
        <scheme val="minor"/>
      </rPr>
      <t xml:space="preserve"> </t>
    </r>
  </si>
  <si>
    <t>1. Classical search</t>
  </si>
  <si>
    <t>homework due + quizzes</t>
  </si>
  <si>
    <t>Q1</t>
  </si>
  <si>
    <t>Q2</t>
  </si>
  <si>
    <t>Q3</t>
  </si>
  <si>
    <t>[final project]</t>
  </si>
  <si>
    <t>final presentations/posters</t>
  </si>
  <si>
    <t xml:space="preserve">Special topic: AI and sustainability </t>
  </si>
  <si>
    <r>
      <t xml:space="preserve">SP </t>
    </r>
    <r>
      <rPr>
        <sz val="9"/>
        <color theme="1"/>
        <rFont val="Calibri"/>
        <family val="2"/>
        <scheme val="minor"/>
      </rPr>
      <t>(sustainability poster in class)</t>
    </r>
  </si>
  <si>
    <t>Q4</t>
  </si>
  <si>
    <t>HW4</t>
  </si>
  <si>
    <t xml:space="preserve">6. Transformers and large language models </t>
  </si>
  <si>
    <t>Q5&amp;6</t>
  </si>
  <si>
    <t>FP1</t>
  </si>
  <si>
    <t>FP2</t>
  </si>
  <si>
    <t>FP3</t>
  </si>
  <si>
    <t>Thinking AI, Ch 6</t>
  </si>
  <si>
    <t>Thinking AI, Ch 7</t>
  </si>
  <si>
    <t>Thinking AI, Ch 8</t>
  </si>
  <si>
    <t>Thinking AI, Ch 9</t>
  </si>
  <si>
    <t>Thinking AI, Ch 10</t>
  </si>
  <si>
    <t>Thinking AI, Ch 11</t>
  </si>
  <si>
    <t>Thinking AI, Ch 12</t>
  </si>
  <si>
    <t>Thinking AI, Ch 13</t>
  </si>
  <si>
    <t>Thinking AI, Ch 14</t>
  </si>
  <si>
    <t>Searle 1980</t>
  </si>
  <si>
    <t>field trip: PAX1 data center drive-by</t>
  </si>
  <si>
    <t>Johnson (2024): Suleyman interview</t>
  </si>
  <si>
    <r>
      <rPr>
        <b/>
        <sz val="11"/>
        <rFont val="Calibri"/>
        <family val="2"/>
        <scheme val="minor"/>
      </rPr>
      <t>required</t>
    </r>
    <r>
      <rPr>
        <sz val="11"/>
        <rFont val="Calibri"/>
        <family val="2"/>
        <scheme val="minor"/>
      </rPr>
      <t xml:space="preserve"> Clarke Forum event: Can a Computer Program Think Like a Human? John MacCormick. ATS, 7pm.</t>
    </r>
  </si>
  <si>
    <r>
      <rPr>
        <b/>
        <sz val="11"/>
        <color theme="1"/>
        <rFont val="Calibri"/>
        <family val="2"/>
        <scheme val="minor"/>
      </rPr>
      <t>required</t>
    </r>
    <r>
      <rPr>
        <sz val="11"/>
        <color theme="1"/>
        <rFont val="Calibri"/>
        <family val="2"/>
        <scheme val="minor"/>
      </rPr>
      <t xml:space="preserve"> Clarke Forum sustainability event: "An Evening with Dr. Ayana Elizabeth Johnson" on 10/27 at 7:00 pm in ATS</t>
    </r>
  </si>
  <si>
    <t>Thu</t>
  </si>
  <si>
    <r>
      <rPr>
        <b/>
        <sz val="11"/>
        <color theme="1"/>
        <rFont val="Calibri"/>
        <family val="2"/>
        <scheme val="minor"/>
      </rPr>
      <t>required</t>
    </r>
    <r>
      <rPr>
        <sz val="11"/>
        <color theme="1"/>
        <rFont val="Calibri"/>
        <family val="2"/>
        <scheme val="minor"/>
      </rPr>
      <t xml:space="preserve"> Ethics Symposium: Ethics and AI. Stern Great Room, 5:30-7:30pm (includes dinner, must sign up at https://tinyurl.com/dson-ethics-ai-2026)</t>
    </r>
  </si>
  <si>
    <t>Wed</t>
  </si>
  <si>
    <r>
      <rPr>
        <b/>
        <sz val="11"/>
        <color theme="1"/>
        <rFont val="Calibri"/>
        <family val="2"/>
        <scheme val="minor"/>
      </rPr>
      <t>required</t>
    </r>
    <r>
      <rPr>
        <sz val="11"/>
        <color theme="1"/>
        <rFont val="Calibri"/>
        <family val="2"/>
        <scheme val="minor"/>
      </rPr>
      <t xml:space="preserve"> Priestley Award lecture: y code when ai? Hadley Wickham. ATS, 7pm.</t>
    </r>
  </si>
  <si>
    <t>Thinking AI, Ch 1 and Ch 2</t>
  </si>
  <si>
    <t>Thinking AI, Ch 3 and Ch 4</t>
  </si>
  <si>
    <t>bfs, dfs, 8-puzzle</t>
  </si>
  <si>
    <t>ucs, A*, 8-puzzle heuristics</t>
  </si>
  <si>
    <t>subtopics</t>
  </si>
  <si>
    <t>Constructing a decision tree</t>
  </si>
  <si>
    <t>Nearest neighbor; using decision tree</t>
  </si>
  <si>
    <t>Logistic function; Binary cross entropy; SGD for 1D neuron</t>
  </si>
  <si>
    <t>sustainability (UN SDGs); data center impacts; other sust-AI connections</t>
  </si>
  <si>
    <t>in-class work on posters</t>
  </si>
  <si>
    <t>poster session</t>
  </si>
  <si>
    <t>--</t>
  </si>
  <si>
    <t>low-level equivalence of brains and computers; neural networks</t>
  </si>
  <si>
    <t>Matrix Algebra, Sec 1</t>
  </si>
  <si>
    <t>Matrix Algebra, Sec 2 and Sec 3</t>
  </si>
  <si>
    <t>Matrix Algebra, Sec 4 and Sec 5</t>
  </si>
  <si>
    <t>Matrix Algebra, Sec 6 and Sec 7</t>
  </si>
  <si>
    <t>Computing convolutions and their output sizes; regression via MSE</t>
  </si>
  <si>
    <t>CNNs in PyTorch</t>
  </si>
  <si>
    <t>optional lab day</t>
  </si>
  <si>
    <t xml:space="preserve"> Deep networks, reinforcement learning, transformers, and LLMs</t>
  </si>
  <si>
    <t xml:space="preserve"> Value learning algorithm </t>
  </si>
  <si>
    <t>The components of a transformer</t>
  </si>
  <si>
    <t xml:space="preserve">Transformers in Pytorch </t>
  </si>
  <si>
    <t>The Chinese room argument</t>
  </si>
  <si>
    <t>Computationalism</t>
  </si>
  <si>
    <t>HW6</t>
  </si>
  <si>
    <t>7. Final project</t>
  </si>
  <si>
    <t>D1</t>
  </si>
  <si>
    <t>D2</t>
  </si>
  <si>
    <t>D3</t>
  </si>
  <si>
    <t>D4</t>
  </si>
  <si>
    <t>D1: ThinkingAI1-4 + Turing1950</t>
  </si>
  <si>
    <t>D2: ThinkingAI5-7</t>
  </si>
  <si>
    <t>D3: ThinkingAI8-10</t>
  </si>
  <si>
    <t>D4: ThinkingAI11 + searle1980</t>
  </si>
  <si>
    <t>D5: ThinkingAI12-14</t>
  </si>
  <si>
    <r>
      <rPr>
        <strike/>
        <sz val="11"/>
        <color theme="1"/>
        <rFont val="Calibri"/>
        <family val="2"/>
        <scheme val="minor"/>
      </rPr>
      <t>neural nets in PyTorch</t>
    </r>
    <r>
      <rPr>
        <sz val="11"/>
        <color theme="1"/>
        <rFont val="Calibri"/>
        <family val="2"/>
        <scheme val="minor"/>
      </rPr>
      <t xml:space="preserve">
Turing test; emergence</t>
    </r>
  </si>
  <si>
    <r>
      <rPr>
        <strike/>
        <sz val="11"/>
        <rFont val="Calibri"/>
        <family val="2"/>
        <scheme val="minor"/>
      </rPr>
      <t>Thinking AI, Ch 5</t>
    </r>
    <r>
      <rPr>
        <sz val="11"/>
        <rFont val="Calibri"/>
        <family val="2"/>
        <scheme val="minor"/>
      </rPr>
      <t xml:space="preserve">
Turing (1950)</t>
    </r>
  </si>
  <si>
    <t>Data center discussion</t>
  </si>
  <si>
    <r>
      <rPr>
        <strike/>
        <sz val="11"/>
        <color theme="1"/>
        <rFont val="Calibri"/>
        <family val="2"/>
        <scheme val="minor"/>
      </rPr>
      <t>Turing test; emergence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data center sustainability</t>
    </r>
  </si>
  <si>
    <r>
      <rPr>
        <strike/>
        <sz val="11"/>
        <rFont val="Calibri"/>
        <family val="2"/>
        <scheme val="minor"/>
      </rPr>
      <t>Turing (1950)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https://www.padatacenters.com/
and 
https://stoppax1.com/</t>
    </r>
  </si>
  <si>
    <t>updated 9/22/2026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</si>
</sst>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right" vertical="center"/>
    </xf>
    <xf numFmtId="164" fontId="0" fillId="0" borderId="4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0" xfId="0" quotePrefix="1" applyAlignment="1">
      <alignment horizontal="center" wrapText="1"/>
    </xf>
    <xf numFmtId="0" fontId="9" fillId="4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64" fontId="0" fillId="0" borderId="2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I39"/>
  <sheetViews>
    <sheetView tabSelected="1" zoomScale="150" zoomScaleNormal="150" zoomScalePageLayoutView="60" workbookViewId="0">
      <pane ySplit="1" topLeftCell="A29" activePane="bottomLeft" state="frozen"/>
      <selection pane="bottomLeft" activeCell="D38" sqref="D38"/>
    </sheetView>
  </sheetViews>
  <sheetFormatPr defaultRowHeight="14.5" x14ac:dyDescent="0.35"/>
  <cols>
    <col min="1" max="1" width="6.1796875" style="8" customWidth="1"/>
    <col min="2" max="2" width="5.1796875" style="18" customWidth="1"/>
    <col min="3" max="3" width="6.453125" style="13" customWidth="1"/>
    <col min="4" max="4" width="21.26953125" style="7" customWidth="1"/>
    <col min="5" max="5" width="7.54296875" style="8" customWidth="1"/>
    <col min="6" max="6" width="11.7265625" style="8" customWidth="1"/>
    <col min="7" max="7" width="34.453125" style="6" customWidth="1"/>
    <col min="8" max="8" width="34.7265625" style="37" customWidth="1"/>
    <col min="9" max="9" width="37.81640625" customWidth="1"/>
  </cols>
  <sheetData>
    <row r="1" spans="1:9" s="6" customFormat="1" ht="24" x14ac:dyDescent="0.35">
      <c r="A1" s="2" t="s">
        <v>32</v>
      </c>
      <c r="B1" s="3" t="s">
        <v>1</v>
      </c>
      <c r="C1" s="4" t="s">
        <v>2</v>
      </c>
      <c r="D1" s="26" t="s">
        <v>4</v>
      </c>
      <c r="E1" s="1" t="s">
        <v>0</v>
      </c>
      <c r="F1" s="20" t="s">
        <v>49</v>
      </c>
      <c r="G1" s="41" t="s">
        <v>86</v>
      </c>
      <c r="H1" s="42" t="s">
        <v>42</v>
      </c>
      <c r="I1"/>
    </row>
    <row r="2" spans="1:9" x14ac:dyDescent="0.35">
      <c r="A2" s="47">
        <v>1</v>
      </c>
      <c r="B2" s="16" t="s">
        <v>3</v>
      </c>
      <c r="C2" s="14">
        <v>46266</v>
      </c>
      <c r="D2" s="65" t="s">
        <v>48</v>
      </c>
      <c r="E2" s="5" t="s">
        <v>5</v>
      </c>
      <c r="F2" s="10"/>
      <c r="G2" s="21" t="s">
        <v>84</v>
      </c>
      <c r="H2" s="32"/>
    </row>
    <row r="3" spans="1:9" x14ac:dyDescent="0.35">
      <c r="A3" s="48"/>
      <c r="B3" s="16" t="s">
        <v>35</v>
      </c>
      <c r="C3" s="14">
        <f>C2+3</f>
        <v>46269</v>
      </c>
      <c r="D3" s="67"/>
      <c r="E3" s="5" t="s">
        <v>6</v>
      </c>
      <c r="F3" s="10"/>
      <c r="G3" s="21" t="s">
        <v>85</v>
      </c>
      <c r="H3" s="32" t="s">
        <v>95</v>
      </c>
    </row>
    <row r="4" spans="1:9" x14ac:dyDescent="0.35">
      <c r="A4" s="47">
        <f>A2+1</f>
        <v>2</v>
      </c>
      <c r="B4" s="16" t="str">
        <f>B2</f>
        <v>Tue</v>
      </c>
      <c r="C4" s="14">
        <f>C2+7</f>
        <v>46273</v>
      </c>
      <c r="D4" s="53" t="s">
        <v>74</v>
      </c>
      <c r="E4" s="53"/>
      <c r="F4" s="53"/>
      <c r="G4" s="21"/>
      <c r="H4" s="32" t="s">
        <v>82</v>
      </c>
    </row>
    <row r="5" spans="1:9" x14ac:dyDescent="0.35">
      <c r="A5" s="48"/>
      <c r="B5" s="16" t="str">
        <f>B3</f>
        <v>Fri</v>
      </c>
      <c r="C5" s="14">
        <f>C3+7</f>
        <v>46276</v>
      </c>
      <c r="D5" s="68" t="s">
        <v>46</v>
      </c>
      <c r="E5" s="5" t="s">
        <v>7</v>
      </c>
      <c r="F5" s="10" t="s">
        <v>50</v>
      </c>
      <c r="G5" s="21" t="s">
        <v>88</v>
      </c>
      <c r="H5" s="32" t="s">
        <v>96</v>
      </c>
    </row>
    <row r="6" spans="1:9" x14ac:dyDescent="0.35">
      <c r="A6" s="47">
        <f t="shared" ref="A6" si="0">A4+1</f>
        <v>3</v>
      </c>
      <c r="B6" s="16" t="str">
        <f t="shared" ref="B6:B35" si="1">B4</f>
        <v>Tue</v>
      </c>
      <c r="C6" s="14">
        <f t="shared" ref="C6:C35" si="2">C4+7</f>
        <v>46280</v>
      </c>
      <c r="D6" s="68"/>
      <c r="E6" s="5" t="s">
        <v>8</v>
      </c>
      <c r="F6" s="10" t="s">
        <v>43</v>
      </c>
      <c r="G6" s="21" t="s">
        <v>87</v>
      </c>
      <c r="H6" s="32" t="s">
        <v>83</v>
      </c>
    </row>
    <row r="7" spans="1:9" ht="58" x14ac:dyDescent="0.35">
      <c r="A7" s="48"/>
      <c r="B7" s="16" t="str">
        <f t="shared" si="1"/>
        <v>Fri</v>
      </c>
      <c r="C7" s="14">
        <f t="shared" si="2"/>
        <v>46283</v>
      </c>
      <c r="D7" s="46" t="s">
        <v>121</v>
      </c>
      <c r="E7" s="5" t="s">
        <v>9</v>
      </c>
      <c r="F7" s="10"/>
      <c r="G7" s="21" t="s">
        <v>122</v>
      </c>
      <c r="H7" s="40" t="s">
        <v>123</v>
      </c>
    </row>
    <row r="8" spans="1:9" ht="29" x14ac:dyDescent="0.35">
      <c r="A8" s="47">
        <f t="shared" ref="A8" si="3">A6+1</f>
        <v>4</v>
      </c>
      <c r="B8" s="16" t="str">
        <f t="shared" si="1"/>
        <v>Tue</v>
      </c>
      <c r="C8" s="14">
        <f t="shared" si="2"/>
        <v>46287</v>
      </c>
      <c r="D8" s="25" t="s">
        <v>47</v>
      </c>
      <c r="E8" s="5" t="s">
        <v>10</v>
      </c>
      <c r="F8" s="10" t="s">
        <v>51</v>
      </c>
      <c r="G8" s="21" t="s">
        <v>89</v>
      </c>
      <c r="H8" s="32" t="s">
        <v>97</v>
      </c>
    </row>
    <row r="9" spans="1:9" ht="29" x14ac:dyDescent="0.35">
      <c r="A9" s="48"/>
      <c r="B9" s="16" t="str">
        <f t="shared" si="1"/>
        <v>Fri</v>
      </c>
      <c r="C9" s="14">
        <f t="shared" si="2"/>
        <v>46290</v>
      </c>
      <c r="D9" s="46" t="s">
        <v>114</v>
      </c>
      <c r="E9" s="5" t="s">
        <v>11</v>
      </c>
      <c r="F9" s="10" t="s">
        <v>44</v>
      </c>
      <c r="G9" s="21" t="s">
        <v>119</v>
      </c>
      <c r="H9" s="33" t="s">
        <v>120</v>
      </c>
    </row>
    <row r="10" spans="1:9" ht="31.5" customHeight="1" x14ac:dyDescent="0.35">
      <c r="A10" s="47">
        <f>A8+1</f>
        <v>5</v>
      </c>
      <c r="B10" s="47" t="str">
        <f>B8</f>
        <v>Tue</v>
      </c>
      <c r="C10" s="69">
        <f>C8+7</f>
        <v>46294</v>
      </c>
      <c r="D10" s="65" t="s">
        <v>55</v>
      </c>
      <c r="E10" s="5" t="s">
        <v>12</v>
      </c>
      <c r="F10" s="10"/>
      <c r="G10" s="21" t="s">
        <v>90</v>
      </c>
      <c r="H10" s="34" t="s">
        <v>75</v>
      </c>
    </row>
    <row r="11" spans="1:9" x14ac:dyDescent="0.35">
      <c r="A11" s="52"/>
      <c r="B11" s="48"/>
      <c r="C11" s="70"/>
      <c r="D11" s="66"/>
      <c r="E11" s="49" t="s">
        <v>76</v>
      </c>
      <c r="F11" s="50"/>
      <c r="G11" s="50"/>
      <c r="H11" s="51"/>
    </row>
    <row r="12" spans="1:9" x14ac:dyDescent="0.35">
      <c r="A12" s="48"/>
      <c r="B12" s="16" t="str">
        <f>B9</f>
        <v>Fri</v>
      </c>
      <c r="C12" s="14">
        <f>C9+7</f>
        <v>46297</v>
      </c>
      <c r="D12" s="66"/>
      <c r="E12" s="5" t="s">
        <v>13</v>
      </c>
      <c r="F12" s="10" t="s">
        <v>52</v>
      </c>
      <c r="G12" s="21" t="s">
        <v>91</v>
      </c>
      <c r="H12" s="32" t="s">
        <v>64</v>
      </c>
    </row>
    <row r="13" spans="1:9" ht="38.5" x14ac:dyDescent="0.35">
      <c r="A13" s="47">
        <f t="shared" ref="A13" si="4">A10+1</f>
        <v>6</v>
      </c>
      <c r="B13" s="16" t="str">
        <f>B10</f>
        <v>Tue</v>
      </c>
      <c r="C13" s="14">
        <f>C10+7</f>
        <v>46301</v>
      </c>
      <c r="D13" s="67"/>
      <c r="E13" s="5" t="s">
        <v>14</v>
      </c>
      <c r="F13" s="24" t="s">
        <v>56</v>
      </c>
      <c r="G13" s="21" t="s">
        <v>92</v>
      </c>
      <c r="H13" s="32"/>
    </row>
    <row r="14" spans="1:9" x14ac:dyDescent="0.35">
      <c r="A14" s="48"/>
      <c r="B14" s="16" t="str">
        <f t="shared" si="1"/>
        <v>Fri</v>
      </c>
      <c r="C14" s="14">
        <f t="shared" si="2"/>
        <v>46304</v>
      </c>
      <c r="D14" s="28" t="s">
        <v>39</v>
      </c>
      <c r="E14" s="5" t="s">
        <v>15</v>
      </c>
      <c r="F14" s="10" t="s">
        <v>45</v>
      </c>
      <c r="G14" s="43" t="s">
        <v>93</v>
      </c>
      <c r="H14" s="32"/>
    </row>
    <row r="15" spans="1:9" x14ac:dyDescent="0.35">
      <c r="A15" s="47">
        <f t="shared" ref="A15" si="5">A13+1</f>
        <v>7</v>
      </c>
      <c r="B15" s="16" t="str">
        <f t="shared" si="1"/>
        <v>Tue</v>
      </c>
      <c r="C15" s="14">
        <f t="shared" si="2"/>
        <v>46308</v>
      </c>
      <c r="D15" s="29" t="s">
        <v>33</v>
      </c>
      <c r="E15" s="5" t="s">
        <v>16</v>
      </c>
      <c r="F15" s="10"/>
      <c r="G15" s="43" t="s">
        <v>93</v>
      </c>
      <c r="H15" s="33"/>
    </row>
    <row r="16" spans="1:9" ht="29" x14ac:dyDescent="0.35">
      <c r="A16" s="48"/>
      <c r="B16" s="16" t="str">
        <f t="shared" si="1"/>
        <v>Fri</v>
      </c>
      <c r="C16" s="14">
        <f t="shared" si="2"/>
        <v>46311</v>
      </c>
      <c r="D16" s="27" t="s">
        <v>115</v>
      </c>
      <c r="E16" s="5" t="s">
        <v>17</v>
      </c>
      <c r="F16" s="10" t="s">
        <v>110</v>
      </c>
      <c r="G16" s="21" t="s">
        <v>94</v>
      </c>
      <c r="H16" s="32" t="s">
        <v>65</v>
      </c>
    </row>
    <row r="17" spans="1:8" x14ac:dyDescent="0.35">
      <c r="A17" s="10"/>
      <c r="B17" s="16" t="str">
        <f t="shared" si="1"/>
        <v>Tue</v>
      </c>
      <c r="C17" s="14">
        <f t="shared" si="2"/>
        <v>46315</v>
      </c>
      <c r="D17" s="30" t="s">
        <v>36</v>
      </c>
      <c r="E17" s="71"/>
      <c r="F17" s="72"/>
      <c r="G17" s="72"/>
      <c r="H17" s="73"/>
    </row>
    <row r="18" spans="1:8" ht="29" x14ac:dyDescent="0.35">
      <c r="A18" s="47">
        <v>8</v>
      </c>
      <c r="B18" s="16" t="str">
        <f t="shared" si="1"/>
        <v>Fri</v>
      </c>
      <c r="C18" s="14">
        <f t="shared" si="2"/>
        <v>46318</v>
      </c>
      <c r="D18" s="68" t="s">
        <v>40</v>
      </c>
      <c r="E18" s="5" t="s">
        <v>18</v>
      </c>
      <c r="F18" s="10"/>
      <c r="G18" s="21" t="s">
        <v>99</v>
      </c>
      <c r="H18" s="32" t="s">
        <v>98</v>
      </c>
    </row>
    <row r="19" spans="1:8" x14ac:dyDescent="0.35">
      <c r="A19" s="52"/>
      <c r="B19" s="61" t="str">
        <f>B17</f>
        <v>Tue</v>
      </c>
      <c r="C19" s="63">
        <f>C17+7</f>
        <v>46322</v>
      </c>
      <c r="D19" s="68"/>
      <c r="E19" s="5" t="s">
        <v>19</v>
      </c>
      <c r="F19" s="10"/>
      <c r="G19" s="21" t="s">
        <v>100</v>
      </c>
      <c r="H19" s="32" t="s">
        <v>66</v>
      </c>
    </row>
    <row r="20" spans="1:8" ht="29.25" customHeight="1" x14ac:dyDescent="0.35">
      <c r="A20" s="48"/>
      <c r="B20" s="62"/>
      <c r="C20" s="64"/>
      <c r="D20" s="68"/>
      <c r="E20" s="58" t="s">
        <v>77</v>
      </c>
      <c r="F20" s="59"/>
      <c r="G20" s="59"/>
      <c r="H20" s="60"/>
    </row>
    <row r="21" spans="1:8" ht="27.75" customHeight="1" x14ac:dyDescent="0.35">
      <c r="A21" s="47">
        <v>9</v>
      </c>
      <c r="B21" s="38" t="s">
        <v>78</v>
      </c>
      <c r="C21" s="39">
        <v>46324</v>
      </c>
      <c r="D21" s="68"/>
      <c r="E21" s="53" t="s">
        <v>79</v>
      </c>
      <c r="F21" s="53"/>
      <c r="G21" s="53"/>
      <c r="H21" s="53"/>
    </row>
    <row r="22" spans="1:8" x14ac:dyDescent="0.35">
      <c r="A22" s="52"/>
      <c r="B22" s="16" t="str">
        <f>B18</f>
        <v>Fri</v>
      </c>
      <c r="C22" s="14">
        <f>C18+7</f>
        <v>46325</v>
      </c>
      <c r="D22" s="68"/>
      <c r="E22" s="5" t="s">
        <v>20</v>
      </c>
      <c r="F22" s="10"/>
      <c r="G22" s="21" t="s">
        <v>101</v>
      </c>
      <c r="H22" s="32" t="s">
        <v>67</v>
      </c>
    </row>
    <row r="23" spans="1:8" ht="29" x14ac:dyDescent="0.35">
      <c r="A23" s="48"/>
      <c r="B23" s="16" t="str">
        <f>B19</f>
        <v>Tue</v>
      </c>
      <c r="C23" s="14">
        <f>C19+7</f>
        <v>46329</v>
      </c>
      <c r="D23" s="27" t="s">
        <v>116</v>
      </c>
      <c r="E23" s="5" t="s">
        <v>21</v>
      </c>
      <c r="F23" s="21" t="s">
        <v>111</v>
      </c>
      <c r="G23" s="21" t="s">
        <v>102</v>
      </c>
      <c r="H23" s="32" t="s">
        <v>68</v>
      </c>
    </row>
    <row r="24" spans="1:8" ht="29" x14ac:dyDescent="0.35">
      <c r="A24" s="47">
        <v>10</v>
      </c>
      <c r="B24" s="16" t="str">
        <f t="shared" si="1"/>
        <v>Fri</v>
      </c>
      <c r="C24" s="14">
        <f t="shared" si="2"/>
        <v>46332</v>
      </c>
      <c r="D24" s="25" t="s">
        <v>41</v>
      </c>
      <c r="E24" s="5" t="s">
        <v>22</v>
      </c>
      <c r="F24" s="10" t="s">
        <v>57</v>
      </c>
      <c r="G24" s="21" t="s">
        <v>103</v>
      </c>
      <c r="H24" s="32"/>
    </row>
    <row r="25" spans="1:8" x14ac:dyDescent="0.35">
      <c r="A25" s="48"/>
      <c r="B25" s="16" t="str">
        <f t="shared" si="1"/>
        <v>Tue</v>
      </c>
      <c r="C25" s="14">
        <f t="shared" si="2"/>
        <v>46336</v>
      </c>
      <c r="D25" s="68" t="s">
        <v>59</v>
      </c>
      <c r="E25" s="5" t="s">
        <v>23</v>
      </c>
      <c r="F25" s="10" t="s">
        <v>58</v>
      </c>
      <c r="G25" s="21" t="s">
        <v>104</v>
      </c>
      <c r="H25" s="33"/>
    </row>
    <row r="26" spans="1:8" x14ac:dyDescent="0.35">
      <c r="A26" s="54">
        <f>A24+1</f>
        <v>11</v>
      </c>
      <c r="B26" s="16" t="s">
        <v>80</v>
      </c>
      <c r="C26" s="14">
        <v>46337</v>
      </c>
      <c r="D26" s="68"/>
      <c r="E26" s="57" t="s">
        <v>81</v>
      </c>
      <c r="F26" s="57"/>
      <c r="G26" s="57"/>
      <c r="H26" s="57"/>
    </row>
    <row r="27" spans="1:8" x14ac:dyDescent="0.35">
      <c r="A27" s="55"/>
      <c r="B27" s="16" t="str">
        <f>B24</f>
        <v>Fri</v>
      </c>
      <c r="C27" s="14">
        <f>C24+7</f>
        <v>46339</v>
      </c>
      <c r="D27" s="68"/>
      <c r="E27" s="5" t="s">
        <v>24</v>
      </c>
      <c r="F27" s="10"/>
      <c r="G27" s="21" t="s">
        <v>105</v>
      </c>
      <c r="H27" s="32" t="s">
        <v>69</v>
      </c>
    </row>
    <row r="28" spans="1:8" ht="29" x14ac:dyDescent="0.35">
      <c r="A28" s="56"/>
      <c r="B28" s="16" t="str">
        <f>B25</f>
        <v>Tue</v>
      </c>
      <c r="C28" s="14">
        <f>C25+7</f>
        <v>46343</v>
      </c>
      <c r="D28" s="27" t="s">
        <v>117</v>
      </c>
      <c r="E28" s="5" t="s">
        <v>25</v>
      </c>
      <c r="F28" s="21" t="s">
        <v>112</v>
      </c>
      <c r="G28" s="21" t="s">
        <v>106</v>
      </c>
      <c r="H28" s="32" t="s">
        <v>73</v>
      </c>
    </row>
    <row r="29" spans="1:8" x14ac:dyDescent="0.35">
      <c r="A29" s="47">
        <f>A26+1</f>
        <v>12</v>
      </c>
      <c r="B29" s="16" t="str">
        <f t="shared" si="1"/>
        <v>Fri</v>
      </c>
      <c r="C29" s="14">
        <f t="shared" si="2"/>
        <v>46346</v>
      </c>
      <c r="D29" s="25" t="s">
        <v>109</v>
      </c>
      <c r="E29" s="5" t="s">
        <v>26</v>
      </c>
      <c r="F29" s="10" t="s">
        <v>60</v>
      </c>
      <c r="G29" s="43" t="s">
        <v>93</v>
      </c>
      <c r="H29" s="33"/>
    </row>
    <row r="30" spans="1:8" x14ac:dyDescent="0.35">
      <c r="A30" s="48"/>
      <c r="B30" s="16" t="str">
        <f t="shared" si="1"/>
        <v>Tue</v>
      </c>
      <c r="C30" s="14">
        <f t="shared" si="2"/>
        <v>46350</v>
      </c>
      <c r="D30" s="28" t="s">
        <v>39</v>
      </c>
      <c r="E30" s="5" t="s">
        <v>27</v>
      </c>
      <c r="F30" s="10" t="s">
        <v>108</v>
      </c>
      <c r="G30" s="43" t="s">
        <v>93</v>
      </c>
      <c r="H30" s="32" t="s">
        <v>70</v>
      </c>
    </row>
    <row r="31" spans="1:8" x14ac:dyDescent="0.35">
      <c r="A31" s="10"/>
      <c r="B31" s="16" t="str">
        <f t="shared" si="1"/>
        <v>Fri</v>
      </c>
      <c r="C31" s="14">
        <f t="shared" si="2"/>
        <v>46353</v>
      </c>
      <c r="D31" s="30" t="s">
        <v>37</v>
      </c>
      <c r="E31" s="9"/>
      <c r="F31" s="10"/>
      <c r="G31" s="21"/>
      <c r="H31" s="32"/>
    </row>
    <row r="32" spans="1:8" x14ac:dyDescent="0.35">
      <c r="A32" s="47">
        <f>A29+1</f>
        <v>13</v>
      </c>
      <c r="B32" s="16" t="str">
        <f t="shared" si="1"/>
        <v>Tue</v>
      </c>
      <c r="C32" s="14">
        <f t="shared" si="2"/>
        <v>46357</v>
      </c>
      <c r="D32" s="29" t="s">
        <v>34</v>
      </c>
      <c r="E32" s="5" t="s">
        <v>28</v>
      </c>
      <c r="F32" s="10"/>
      <c r="G32" s="43" t="s">
        <v>93</v>
      </c>
      <c r="H32" s="35"/>
    </row>
    <row r="33" spans="1:9" s="12" customFormat="1" x14ac:dyDescent="0.35">
      <c r="A33" s="48"/>
      <c r="B33" s="17" t="str">
        <f t="shared" si="1"/>
        <v>Fri</v>
      </c>
      <c r="C33" s="15">
        <f t="shared" si="2"/>
        <v>46360</v>
      </c>
      <c r="D33" s="25" t="s">
        <v>53</v>
      </c>
      <c r="E33" s="11" t="s">
        <v>29</v>
      </c>
      <c r="F33" s="23" t="s">
        <v>61</v>
      </c>
      <c r="G33" s="44" t="s">
        <v>93</v>
      </c>
      <c r="H33" s="32" t="s">
        <v>71</v>
      </c>
      <c r="I33"/>
    </row>
    <row r="34" spans="1:9" x14ac:dyDescent="0.35">
      <c r="A34" s="47">
        <f t="shared" ref="A34" si="6">A32+1</f>
        <v>14</v>
      </c>
      <c r="B34" s="16" t="str">
        <f t="shared" si="1"/>
        <v>Tue</v>
      </c>
      <c r="C34" s="14">
        <f t="shared" si="2"/>
        <v>46364</v>
      </c>
      <c r="D34" s="27" t="s">
        <v>118</v>
      </c>
      <c r="E34" s="5" t="s">
        <v>30</v>
      </c>
      <c r="F34" s="19" t="s">
        <v>113</v>
      </c>
      <c r="G34" s="40" t="s">
        <v>107</v>
      </c>
      <c r="H34" s="32" t="s">
        <v>72</v>
      </c>
    </row>
    <row r="35" spans="1:9" x14ac:dyDescent="0.35">
      <c r="A35" s="48"/>
      <c r="B35" s="16" t="str">
        <f t="shared" si="1"/>
        <v>Fri</v>
      </c>
      <c r="C35" s="14">
        <f t="shared" si="2"/>
        <v>46367</v>
      </c>
      <c r="D35" s="25" t="s">
        <v>53</v>
      </c>
      <c r="E35" s="5" t="s">
        <v>31</v>
      </c>
      <c r="F35" s="31" t="s">
        <v>62</v>
      </c>
      <c r="G35" s="45" t="s">
        <v>93</v>
      </c>
      <c r="H35" s="33"/>
    </row>
    <row r="36" spans="1:9" ht="39" x14ac:dyDescent="0.35">
      <c r="A36" s="10"/>
      <c r="B36" s="16" t="s">
        <v>35</v>
      </c>
      <c r="C36" s="22" t="s">
        <v>38</v>
      </c>
      <c r="D36" s="29" t="s">
        <v>54</v>
      </c>
      <c r="E36" s="5"/>
      <c r="F36" s="10" t="s">
        <v>63</v>
      </c>
      <c r="G36" s="21"/>
      <c r="H36" s="32"/>
    </row>
    <row r="37" spans="1:9" x14ac:dyDescent="0.35">
      <c r="F37" s="6"/>
      <c r="H37" s="36"/>
    </row>
    <row r="38" spans="1:9" x14ac:dyDescent="0.35">
      <c r="D38" s="7" t="s">
        <v>124</v>
      </c>
    </row>
    <row r="39" spans="1:9" x14ac:dyDescent="0.35">
      <c r="D39"/>
    </row>
  </sheetData>
  <mergeCells count="29">
    <mergeCell ref="D25:D27"/>
    <mergeCell ref="D18:D22"/>
    <mergeCell ref="A2:A3"/>
    <mergeCell ref="A4:A5"/>
    <mergeCell ref="A6:A7"/>
    <mergeCell ref="A8:A9"/>
    <mergeCell ref="A10:A12"/>
    <mergeCell ref="D2:D3"/>
    <mergeCell ref="D4:F4"/>
    <mergeCell ref="B10:B11"/>
    <mergeCell ref="C10:C11"/>
    <mergeCell ref="D5:D6"/>
    <mergeCell ref="E17:H17"/>
    <mergeCell ref="A29:A30"/>
    <mergeCell ref="A32:A33"/>
    <mergeCell ref="A34:A35"/>
    <mergeCell ref="E11:H11"/>
    <mergeCell ref="A21:A23"/>
    <mergeCell ref="E21:H21"/>
    <mergeCell ref="A26:A28"/>
    <mergeCell ref="E26:H26"/>
    <mergeCell ref="A13:A14"/>
    <mergeCell ref="A15:A16"/>
    <mergeCell ref="A18:A20"/>
    <mergeCell ref="A24:A25"/>
    <mergeCell ref="E20:H20"/>
    <mergeCell ref="B19:B20"/>
    <mergeCell ref="C19:C20"/>
    <mergeCell ref="D10:D13"/>
  </mergeCells>
  <phoneticPr fontId="4" type="noConversion"/>
  <pageMargins left="0.7" right="0.7" top="0.75" bottom="0.75" header="0.3" footer="0.3"/>
  <pageSetup scale="51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Library and Information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MacCormick</dc:creator>
  <cp:lastModifiedBy>MacCormick, John</cp:lastModifiedBy>
  <cp:lastPrinted>2020-09-03T19:06:22Z</cp:lastPrinted>
  <dcterms:created xsi:type="dcterms:W3CDTF">2010-01-20T18:46:42Z</dcterms:created>
  <dcterms:modified xsi:type="dcterms:W3CDTF">2026-09-22T14:42:28Z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